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2375" windowHeight="120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C65" i="1"/>
  <c r="D63"/>
  <c r="B63"/>
  <c r="D62"/>
  <c r="B62"/>
  <c r="D61"/>
  <c r="B61"/>
  <c r="D60"/>
  <c r="B60"/>
  <c r="D59"/>
  <c r="B59"/>
  <c r="D58"/>
  <c r="B58"/>
  <c r="B65" s="1"/>
  <c r="D65" l="1"/>
  <c r="B75" l="1"/>
  <c r="B74"/>
  <c r="C74" s="1"/>
  <c r="D74" s="1"/>
  <c r="C73"/>
  <c r="D73" s="1"/>
  <c r="B73"/>
  <c r="B72"/>
  <c r="C72" s="1"/>
  <c r="B71"/>
  <c r="B70"/>
  <c r="C70" s="1"/>
  <c r="D70" l="1"/>
  <c r="C71"/>
  <c r="D71" s="1"/>
  <c r="D72"/>
  <c r="C75"/>
  <c r="D75" s="1"/>
  <c r="B77"/>
  <c r="C77" l="1"/>
  <c r="D77"/>
</calcChain>
</file>

<file path=xl/sharedStrings.xml><?xml version="1.0" encoding="utf-8"?>
<sst xmlns="http://schemas.openxmlformats.org/spreadsheetml/2006/main" count="80" uniqueCount="68">
  <si>
    <t>TANAH</t>
  </si>
  <si>
    <t>PERALATAN DAN MESIN</t>
  </si>
  <si>
    <t>ALAT BESAR</t>
  </si>
  <si>
    <t>ALAT ANGKUTAN</t>
  </si>
  <si>
    <t>ALAT BENGKEL DAN ALAT UKUR</t>
  </si>
  <si>
    <t>ALAT PERTANIAN</t>
  </si>
  <si>
    <t xml:space="preserve">ALAT KANTOR DAN RUMAH TANGGA </t>
  </si>
  <si>
    <t>ALAT STUDIO, KOMUNIKASI DAN PEMANCAR</t>
  </si>
  <si>
    <t>ALAT KEDOKTERAN DAN KESEHATAN</t>
  </si>
  <si>
    <t>ALAT LABORATORIUM</t>
  </si>
  <si>
    <t>ALAT PERSENJATAAN</t>
  </si>
  <si>
    <t>KOMPUTER</t>
  </si>
  <si>
    <t>ALAT EKSPLORASI</t>
  </si>
  <si>
    <t>ALAT PENGEBORAN</t>
  </si>
  <si>
    <t>ALAT PRODUKSI, PENGOLAHAN DAN PEMURNIAN</t>
  </si>
  <si>
    <t>ALAT BANTU EKSPLORASI</t>
  </si>
  <si>
    <t>ALAT KESELAMATAN KERJA</t>
  </si>
  <si>
    <t>ALAT PERAGA</t>
  </si>
  <si>
    <t>PERALATAN PROSES/PRODUKSI</t>
  </si>
  <si>
    <t>RAMBU - RAMBU</t>
  </si>
  <si>
    <t>PERALATAN OLAH RAGA</t>
  </si>
  <si>
    <t>GEDUNG DAN BANGUNAN</t>
  </si>
  <si>
    <t>BANGUNAN GEDUNG</t>
  </si>
  <si>
    <t>MONUMEN</t>
  </si>
  <si>
    <t>BANGUNAN MENARA</t>
  </si>
  <si>
    <t>TUGU TITIK KONTROL/PASTI</t>
  </si>
  <si>
    <t>JALAN IRIGASI DAN JARINGAN</t>
  </si>
  <si>
    <t>JALAN DAN JEMBATAN</t>
  </si>
  <si>
    <t>BANGUNAN AIR</t>
  </si>
  <si>
    <t>INSTALASI</t>
  </si>
  <si>
    <t>JARINGAN</t>
  </si>
  <si>
    <t>ASET TETAP LAINNYA</t>
  </si>
  <si>
    <t>BAHAN PERPUSTAKAAN</t>
  </si>
  <si>
    <t>BARANG BERCORAK KESENIAN/KEBUDAYAAN/OLAHRAGA</t>
  </si>
  <si>
    <t>HEWAN</t>
  </si>
  <si>
    <t>BIOTA PERAIRAN</t>
  </si>
  <si>
    <t>TANAMAN</t>
  </si>
  <si>
    <t>BARANG KOLEKSI NON BUDAYA</t>
  </si>
  <si>
    <t>ASET TETAP DALAM RENOVASI</t>
  </si>
  <si>
    <t>KONSTRUKSI DALAM PENGERJAAN</t>
  </si>
  <si>
    <t>ASET LAINNYA</t>
  </si>
  <si>
    <t>KEMITRAAN DENGAN PIHAK KETIGA</t>
  </si>
  <si>
    <t>ASET TIDAK BERWUJUD</t>
  </si>
  <si>
    <t>ASET LAIN-LAIN</t>
  </si>
  <si>
    <t>ASET TIDAK MASUK DALAM NERACA (EKSTRACOMPTABLE)</t>
  </si>
  <si>
    <t>ASET EKSTRACOMPTABLE</t>
  </si>
  <si>
    <t>JUMLAH ASET</t>
  </si>
  <si>
    <t>URAIAN</t>
  </si>
  <si>
    <t>SALDO AWAL 2020</t>
  </si>
  <si>
    <t>MUTASI 2020</t>
  </si>
  <si>
    <t>SALDO</t>
  </si>
  <si>
    <t>TAMBAH</t>
  </si>
  <si>
    <t>KURANG</t>
  </si>
  <si>
    <t>ASET MASUK DALAM NERACA (INTRACOMPTABLE)</t>
  </si>
  <si>
    <t>ASET TETAP</t>
  </si>
  <si>
    <t>Uraian</t>
  </si>
  <si>
    <t>Saldo Akhir Per 31 Desember 2022</t>
  </si>
  <si>
    <t>Perbedaan</t>
  </si>
  <si>
    <t>Laporan BMD</t>
  </si>
  <si>
    <t>Laporan Neraca</t>
  </si>
  <si>
    <t>Tanah</t>
  </si>
  <si>
    <t>Peralatan dan Mesin</t>
  </si>
  <si>
    <t>Gedung dan Bangunan</t>
  </si>
  <si>
    <t>Jalan, Irigasi dan Jaringan</t>
  </si>
  <si>
    <t>Aset Tetap Lainnya</t>
  </si>
  <si>
    <t>Konstruksi Dalam Pengerjaan</t>
  </si>
  <si>
    <t>Jumlah</t>
  </si>
  <si>
    <t>Saldo Akhir Per 31 Desember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</si>
</sst>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/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right" vertical="center" wrapText="1"/>
    </xf>
    <xf numFmtId="0" fontId="0" fillId="2" borderId="12" xfId="0" applyFill="1" applyBorder="1"/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/>
    <xf numFmtId="0" fontId="0" fillId="0" borderId="14" xfId="0" applyBorder="1" applyAlignment="1">
      <alignment horizontal="left" vertical="center" wrapText="1"/>
    </xf>
    <xf numFmtId="0" fontId="0" fillId="0" borderId="15" xfId="0" applyBorder="1"/>
    <xf numFmtId="0" fontId="0" fillId="0" borderId="16" xfId="0" applyBorder="1" applyAlignment="1">
      <alignment horizontal="righ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/>
    <xf numFmtId="0" fontId="0" fillId="0" borderId="17" xfId="0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top"/>
    </xf>
    <xf numFmtId="0" fontId="2" fillId="0" borderId="24" xfId="0" applyFont="1" applyBorder="1" applyAlignment="1">
      <alignment horizontal="center" vertical="top"/>
    </xf>
    <xf numFmtId="43" fontId="2" fillId="0" borderId="24" xfId="1" applyFont="1" applyBorder="1" applyAlignment="1">
      <alignment vertical="top"/>
    </xf>
    <xf numFmtId="0" fontId="2" fillId="0" borderId="24" xfId="0" applyFont="1" applyBorder="1" applyAlignment="1">
      <alignment horizontal="right" vertical="top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et%202022\0.3.%20_DINAS%20PERIKANAN%20_ASET.xlsx(Hasil%20Rekon)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.1_DINAS%20PERIKANAN_ASET(dinkan%202021BM%20fik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K-Atribusi"/>
      <sheetName val="RINCI AT"/>
      <sheetName val="BA Rekon NRC"/>
      <sheetName val="Lamp BA Rekon NRC"/>
      <sheetName val="Saldo Awal Neraca"/>
      <sheetName val="REKAP CALK+RINCI AT"/>
      <sheetName val="REKAP 108 DIGIT 6"/>
      <sheetName val="REKAP MUTASI+-"/>
      <sheetName val="MUTASI +- LENGKAP"/>
      <sheetName val="MAPPING BMD17 VS NRC"/>
      <sheetName val="MAPPING BLJ"/>
      <sheetName val="MAP BMD108 VS KEU 108"/>
      <sheetName val="MAPPING KODE BMD"/>
      <sheetName val="KODE ASET 108"/>
      <sheetName val="UE"/>
      <sheetName val="REKAP KK-4"/>
      <sheetName val="kode 5"/>
      <sheetName val="KETERANGAN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9">
          <cell r="E69">
            <v>737164000</v>
          </cell>
          <cell r="F69">
            <v>6211808632</v>
          </cell>
          <cell r="G69">
            <v>22295455602</v>
          </cell>
          <cell r="H69">
            <v>4571858500</v>
          </cell>
          <cell r="I69">
            <v>33387000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K-Atribusi"/>
      <sheetName val="RINCI AT"/>
      <sheetName val="BA Rekon NRC"/>
      <sheetName val="Lamp BA Rekon NRC"/>
      <sheetName val="Saldo Awal Neraca"/>
      <sheetName val="REKAP CALK+RINCI AT"/>
      <sheetName val="REKAP 108 DIGIT 6"/>
      <sheetName val="REKAP MUTASI+-"/>
      <sheetName val="MUTASI +- LENGKAP"/>
      <sheetName val="MAPPING BMD17 VS NRC"/>
      <sheetName val="MAPPING BLJ"/>
      <sheetName val="MAP BMD108 VS KEU 108"/>
      <sheetName val="MAPPING KODE BMD"/>
      <sheetName val="KODE ASET 108"/>
      <sheetName val="UE"/>
      <sheetName val="REKAP KK-4"/>
      <sheetName val="kode 5"/>
      <sheetName val="KETERANGAN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9">
          <cell r="E69">
            <v>323864000</v>
          </cell>
          <cell r="F69">
            <v>6248956132</v>
          </cell>
          <cell r="G69">
            <v>21650028602</v>
          </cell>
          <cell r="H69">
            <v>4325309500</v>
          </cell>
          <cell r="I69">
            <v>33387000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46" workbookViewId="0">
      <selection activeCell="B67" sqref="B67:C67"/>
    </sheetView>
  </sheetViews>
  <sheetFormatPr defaultRowHeight="15"/>
  <cols>
    <col min="1" max="1" width="51.85546875" customWidth="1"/>
    <col min="2" max="2" width="15.5703125" customWidth="1"/>
    <col min="3" max="3" width="15" customWidth="1"/>
    <col min="4" max="4" width="21.28515625" customWidth="1"/>
    <col min="5" max="5" width="12.28515625" customWidth="1"/>
  </cols>
  <sheetData>
    <row r="1" spans="1:5" ht="15.75" thickBot="1">
      <c r="A1" s="2" t="s">
        <v>47</v>
      </c>
      <c r="B1" s="8" t="s">
        <v>48</v>
      </c>
      <c r="C1" s="6" t="s">
        <v>49</v>
      </c>
      <c r="D1" s="12"/>
      <c r="E1" s="13" t="s">
        <v>50</v>
      </c>
    </row>
    <row r="2" spans="1:5" ht="16.5" thickTop="1" thickBot="1">
      <c r="A2" s="3"/>
      <c r="B2" s="9"/>
      <c r="C2" s="18" t="s">
        <v>51</v>
      </c>
      <c r="D2" s="19" t="s">
        <v>52</v>
      </c>
      <c r="E2" s="14"/>
    </row>
    <row r="3" spans="1:5" ht="16.5" thickTop="1" thickBot="1">
      <c r="A3" s="4" t="s">
        <v>53</v>
      </c>
      <c r="B3" s="10"/>
      <c r="C3" s="10"/>
      <c r="D3" s="20"/>
      <c r="E3" s="15"/>
    </row>
    <row r="4" spans="1:5" ht="16.5" thickTop="1" thickBot="1">
      <c r="A4" s="4" t="s">
        <v>54</v>
      </c>
      <c r="B4" s="10">
        <v>27502652234</v>
      </c>
      <c r="C4" s="10">
        <v>2088987000</v>
      </c>
      <c r="D4" s="20">
        <v>261113000</v>
      </c>
      <c r="E4" s="15">
        <v>29330526234</v>
      </c>
    </row>
    <row r="5" spans="1:5" ht="15.75" thickTop="1">
      <c r="A5" s="1" t="s">
        <v>0</v>
      </c>
      <c r="B5" s="7">
        <v>429300000</v>
      </c>
      <c r="C5" s="7">
        <v>0</v>
      </c>
      <c r="D5" s="21">
        <v>105436000</v>
      </c>
      <c r="E5" s="16">
        <v>323864000</v>
      </c>
    </row>
    <row r="6" spans="1:5">
      <c r="A6" s="1" t="s">
        <v>1</v>
      </c>
      <c r="B6" s="7">
        <v>5560528732</v>
      </c>
      <c r="C6" s="7">
        <v>166135400</v>
      </c>
      <c r="D6" s="21">
        <v>0</v>
      </c>
      <c r="E6" s="16">
        <v>5726664132</v>
      </c>
    </row>
    <row r="7" spans="1:5">
      <c r="A7" s="1" t="s">
        <v>2</v>
      </c>
      <c r="B7" s="7">
        <v>132414000</v>
      </c>
      <c r="C7" s="7">
        <v>15850000</v>
      </c>
      <c r="D7" s="21">
        <v>0</v>
      </c>
      <c r="E7" s="16">
        <v>148264000</v>
      </c>
    </row>
    <row r="8" spans="1:5">
      <c r="A8" s="1" t="s">
        <v>3</v>
      </c>
      <c r="B8" s="7">
        <v>2043559500</v>
      </c>
      <c r="C8" s="7">
        <v>4700000</v>
      </c>
      <c r="D8" s="21">
        <v>0</v>
      </c>
      <c r="E8" s="16">
        <v>2048259500</v>
      </c>
    </row>
    <row r="9" spans="1:5">
      <c r="A9" s="1" t="s">
        <v>4</v>
      </c>
      <c r="B9" s="7">
        <v>75050000</v>
      </c>
      <c r="C9" s="7">
        <v>3177000</v>
      </c>
      <c r="D9" s="21">
        <v>0</v>
      </c>
      <c r="E9" s="16">
        <v>75050000</v>
      </c>
    </row>
    <row r="10" spans="1:5">
      <c r="A10" s="1" t="s">
        <v>5</v>
      </c>
      <c r="B10" s="7">
        <v>351571000</v>
      </c>
      <c r="C10" s="7">
        <v>96465000</v>
      </c>
      <c r="D10" s="21">
        <v>0</v>
      </c>
      <c r="E10" s="16">
        <v>448036000</v>
      </c>
    </row>
    <row r="11" spans="1:5">
      <c r="A11" s="1" t="s">
        <v>6</v>
      </c>
      <c r="B11" s="7">
        <v>1356552388</v>
      </c>
      <c r="C11" s="7">
        <v>91370400</v>
      </c>
      <c r="D11" s="21">
        <v>0</v>
      </c>
      <c r="E11" s="16">
        <v>1447922788</v>
      </c>
    </row>
    <row r="12" spans="1:5">
      <c r="A12" s="1" t="s">
        <v>7</v>
      </c>
      <c r="B12" s="7">
        <v>113178000</v>
      </c>
      <c r="C12" s="7">
        <v>0</v>
      </c>
      <c r="D12" s="21">
        <v>0</v>
      </c>
      <c r="E12" s="16">
        <v>113178000</v>
      </c>
    </row>
    <row r="13" spans="1:5">
      <c r="A13" s="1" t="s">
        <v>8</v>
      </c>
      <c r="B13" s="7">
        <v>12880000</v>
      </c>
      <c r="C13" s="7">
        <v>0</v>
      </c>
      <c r="D13" s="21">
        <v>0</v>
      </c>
      <c r="E13" s="16">
        <v>12880000</v>
      </c>
    </row>
    <row r="14" spans="1:5">
      <c r="A14" s="1" t="s">
        <v>9</v>
      </c>
      <c r="B14" s="7">
        <v>762062200</v>
      </c>
      <c r="C14" s="7">
        <v>0</v>
      </c>
      <c r="D14" s="21">
        <v>0</v>
      </c>
      <c r="E14" s="16">
        <v>762062200</v>
      </c>
    </row>
    <row r="15" spans="1:5">
      <c r="A15" s="1" t="s">
        <v>10</v>
      </c>
      <c r="B15" s="7">
        <v>0</v>
      </c>
      <c r="C15" s="7">
        <v>0</v>
      </c>
      <c r="D15" s="21">
        <v>0</v>
      </c>
      <c r="E15" s="16">
        <v>0</v>
      </c>
    </row>
    <row r="16" spans="1:5">
      <c r="A16" s="1" t="s">
        <v>11</v>
      </c>
      <c r="B16" s="7">
        <v>709511644</v>
      </c>
      <c r="C16" s="7">
        <v>0</v>
      </c>
      <c r="D16" s="21">
        <v>0</v>
      </c>
      <c r="E16" s="16">
        <v>709511644</v>
      </c>
    </row>
    <row r="17" spans="1:5">
      <c r="A17" s="1" t="s">
        <v>12</v>
      </c>
      <c r="B17" s="7">
        <v>0</v>
      </c>
      <c r="C17" s="7">
        <v>0</v>
      </c>
      <c r="D17" s="21">
        <v>0</v>
      </c>
      <c r="E17" s="16">
        <v>0</v>
      </c>
    </row>
    <row r="18" spans="1:5">
      <c r="A18" s="1" t="s">
        <v>13</v>
      </c>
      <c r="B18" s="7">
        <v>0</v>
      </c>
      <c r="C18" s="7">
        <v>0</v>
      </c>
      <c r="D18" s="21">
        <v>0</v>
      </c>
      <c r="E18" s="16">
        <v>0</v>
      </c>
    </row>
    <row r="19" spans="1:5">
      <c r="A19" s="1" t="s">
        <v>14</v>
      </c>
      <c r="B19" s="7">
        <v>0</v>
      </c>
      <c r="C19" s="7">
        <v>0</v>
      </c>
      <c r="D19" s="21">
        <v>0</v>
      </c>
      <c r="E19" s="16">
        <v>0</v>
      </c>
    </row>
    <row r="20" spans="1:5">
      <c r="A20" s="1" t="s">
        <v>15</v>
      </c>
      <c r="B20" s="7">
        <v>0</v>
      </c>
      <c r="C20" s="7">
        <v>0</v>
      </c>
      <c r="D20" s="21">
        <v>0</v>
      </c>
      <c r="E20" s="16">
        <v>0</v>
      </c>
    </row>
    <row r="21" spans="1:5">
      <c r="A21" s="1" t="s">
        <v>16</v>
      </c>
      <c r="B21" s="7">
        <v>3750000</v>
      </c>
      <c r="C21" s="7">
        <v>0</v>
      </c>
      <c r="D21" s="21">
        <v>0</v>
      </c>
      <c r="E21" s="16">
        <v>3750000</v>
      </c>
    </row>
    <row r="22" spans="1:5">
      <c r="A22" s="1" t="s">
        <v>17</v>
      </c>
      <c r="B22" s="7">
        <v>0</v>
      </c>
      <c r="C22" s="7">
        <v>0</v>
      </c>
      <c r="D22" s="21">
        <v>0</v>
      </c>
      <c r="E22" s="16">
        <v>0</v>
      </c>
    </row>
    <row r="23" spans="1:5">
      <c r="A23" s="1" t="s">
        <v>18</v>
      </c>
      <c r="B23" s="7">
        <v>0</v>
      </c>
      <c r="C23" s="7">
        <v>0</v>
      </c>
      <c r="D23" s="21">
        <v>0</v>
      </c>
      <c r="E23" s="16">
        <v>0</v>
      </c>
    </row>
    <row r="24" spans="1:5">
      <c r="A24" s="1" t="s">
        <v>19</v>
      </c>
      <c r="B24" s="7">
        <v>0</v>
      </c>
      <c r="C24" s="7">
        <v>0</v>
      </c>
      <c r="D24" s="21">
        <v>0</v>
      </c>
      <c r="E24" s="16">
        <v>0</v>
      </c>
    </row>
    <row r="25" spans="1:5">
      <c r="A25" s="1" t="s">
        <v>20</v>
      </c>
      <c r="B25" s="7">
        <v>0</v>
      </c>
      <c r="C25" s="7">
        <v>0</v>
      </c>
      <c r="D25" s="21">
        <v>0</v>
      </c>
      <c r="E25" s="16">
        <v>0</v>
      </c>
    </row>
    <row r="26" spans="1:5">
      <c r="A26" s="1" t="s">
        <v>21</v>
      </c>
      <c r="B26" s="7">
        <v>18247393002</v>
      </c>
      <c r="C26" s="7">
        <v>1119616600</v>
      </c>
      <c r="D26" s="21">
        <v>0</v>
      </c>
      <c r="E26" s="16">
        <v>19367009602</v>
      </c>
    </row>
    <row r="27" spans="1:5">
      <c r="A27" s="1" t="s">
        <v>22</v>
      </c>
      <c r="B27" s="7">
        <v>18247393002</v>
      </c>
      <c r="C27" s="7">
        <v>1119616600</v>
      </c>
      <c r="D27" s="21">
        <v>0</v>
      </c>
      <c r="E27" s="16">
        <v>19367009602</v>
      </c>
    </row>
    <row r="28" spans="1:5">
      <c r="A28" s="1" t="s">
        <v>23</v>
      </c>
      <c r="B28" s="7">
        <v>0</v>
      </c>
      <c r="C28" s="7">
        <v>0</v>
      </c>
      <c r="D28" s="21">
        <v>0</v>
      </c>
      <c r="E28" s="16">
        <v>0</v>
      </c>
    </row>
    <row r="29" spans="1:5">
      <c r="A29" s="1" t="s">
        <v>24</v>
      </c>
      <c r="B29" s="7">
        <v>0</v>
      </c>
      <c r="C29" s="7">
        <v>0</v>
      </c>
      <c r="D29" s="21">
        <v>0</v>
      </c>
      <c r="E29" s="16">
        <v>0</v>
      </c>
    </row>
    <row r="30" spans="1:5">
      <c r="A30" s="1" t="s">
        <v>25</v>
      </c>
      <c r="B30" s="7">
        <v>0</v>
      </c>
      <c r="C30" s="7">
        <v>0</v>
      </c>
      <c r="D30" s="21">
        <v>0</v>
      </c>
      <c r="E30" s="16">
        <v>0</v>
      </c>
    </row>
    <row r="31" spans="1:5">
      <c r="A31" s="1" t="s">
        <v>26</v>
      </c>
      <c r="B31" s="7">
        <v>3232043500</v>
      </c>
      <c r="C31" s="7">
        <v>894660000</v>
      </c>
      <c r="D31" s="21">
        <v>397660000</v>
      </c>
      <c r="E31" s="16">
        <v>820243500</v>
      </c>
    </row>
    <row r="32" spans="1:5">
      <c r="A32" s="1" t="s">
        <v>27</v>
      </c>
      <c r="B32" s="7">
        <v>174737000</v>
      </c>
      <c r="C32" s="7">
        <v>0</v>
      </c>
      <c r="D32" s="21">
        <v>0</v>
      </c>
      <c r="E32" s="16">
        <v>174737000</v>
      </c>
    </row>
    <row r="33" spans="1:5">
      <c r="A33" s="1" t="s">
        <v>28</v>
      </c>
      <c r="B33" s="7">
        <v>2951307500</v>
      </c>
      <c r="C33" s="7">
        <v>894660000</v>
      </c>
      <c r="D33" s="21">
        <v>397660000</v>
      </c>
      <c r="E33" s="16">
        <v>3729043500</v>
      </c>
    </row>
    <row r="34" spans="1:5">
      <c r="A34" s="1" t="s">
        <v>29</v>
      </c>
      <c r="B34" s="7">
        <v>47185000</v>
      </c>
      <c r="C34" s="7">
        <v>0</v>
      </c>
      <c r="D34" s="21">
        <v>0</v>
      </c>
      <c r="E34" s="16">
        <v>47185000</v>
      </c>
    </row>
    <row r="35" spans="1:5">
      <c r="A35" s="1" t="s">
        <v>30</v>
      </c>
      <c r="B35" s="7">
        <v>58814000</v>
      </c>
      <c r="C35" s="7">
        <v>0</v>
      </c>
      <c r="D35" s="21">
        <v>0</v>
      </c>
      <c r="E35" s="16">
        <v>58814000</v>
      </c>
    </row>
    <row r="36" spans="1:5">
      <c r="A36" s="1" t="s">
        <v>31</v>
      </c>
      <c r="B36" s="7">
        <v>33387000</v>
      </c>
      <c r="C36" s="7">
        <v>0</v>
      </c>
      <c r="D36" s="21">
        <v>0</v>
      </c>
      <c r="E36" s="16">
        <v>33387000</v>
      </c>
    </row>
    <row r="37" spans="1:5">
      <c r="A37" s="1" t="s">
        <v>32</v>
      </c>
      <c r="B37" s="7">
        <v>8787000</v>
      </c>
      <c r="C37" s="7">
        <v>0</v>
      </c>
      <c r="D37" s="21">
        <v>0</v>
      </c>
      <c r="E37" s="16">
        <v>8787000</v>
      </c>
    </row>
    <row r="38" spans="1:5">
      <c r="A38" s="1" t="s">
        <v>33</v>
      </c>
      <c r="B38" s="7">
        <v>24600000</v>
      </c>
      <c r="C38" s="7">
        <v>0</v>
      </c>
      <c r="D38" s="21">
        <v>0</v>
      </c>
      <c r="E38" s="16">
        <v>24600000</v>
      </c>
    </row>
    <row r="39" spans="1:5">
      <c r="A39" s="1" t="s">
        <v>34</v>
      </c>
      <c r="B39" s="7">
        <v>0</v>
      </c>
      <c r="C39" s="7">
        <v>0</v>
      </c>
      <c r="D39" s="21">
        <v>0</v>
      </c>
      <c r="E39" s="16">
        <v>0</v>
      </c>
    </row>
    <row r="40" spans="1:5">
      <c r="A40" s="1" t="s">
        <v>35</v>
      </c>
      <c r="B40" s="7">
        <v>0</v>
      </c>
      <c r="C40" s="7">
        <v>0</v>
      </c>
      <c r="D40" s="21">
        <v>0</v>
      </c>
      <c r="E40" s="16">
        <v>0</v>
      </c>
    </row>
    <row r="41" spans="1:5">
      <c r="A41" s="1" t="s">
        <v>36</v>
      </c>
      <c r="B41" s="7">
        <v>0</v>
      </c>
      <c r="C41" s="7">
        <v>0</v>
      </c>
      <c r="D41" s="21">
        <v>0</v>
      </c>
      <c r="E41" s="16">
        <v>0</v>
      </c>
    </row>
    <row r="42" spans="1:5">
      <c r="A42" s="1" t="s">
        <v>37</v>
      </c>
      <c r="B42" s="7">
        <v>0</v>
      </c>
      <c r="C42" s="7">
        <v>0</v>
      </c>
      <c r="D42" s="21">
        <v>0</v>
      </c>
      <c r="E42" s="16">
        <v>0</v>
      </c>
    </row>
    <row r="43" spans="1:5">
      <c r="A43" s="1" t="s">
        <v>38</v>
      </c>
      <c r="B43" s="7">
        <v>0</v>
      </c>
      <c r="C43" s="7">
        <v>0</v>
      </c>
      <c r="D43" s="21">
        <v>0</v>
      </c>
      <c r="E43" s="16">
        <v>0</v>
      </c>
    </row>
    <row r="44" spans="1:5">
      <c r="A44" s="1" t="s">
        <v>39</v>
      </c>
      <c r="B44" s="7"/>
      <c r="C44" s="7"/>
      <c r="D44" s="21"/>
      <c r="E44" s="16"/>
    </row>
    <row r="45" spans="1:5">
      <c r="A45" s="1" t="s">
        <v>39</v>
      </c>
      <c r="B45" s="7">
        <v>0</v>
      </c>
      <c r="C45" s="7">
        <v>0</v>
      </c>
      <c r="D45" s="21">
        <v>0</v>
      </c>
      <c r="E45" s="16">
        <v>0</v>
      </c>
    </row>
    <row r="46" spans="1:5">
      <c r="A46" s="1"/>
      <c r="B46" s="7"/>
      <c r="C46" s="7"/>
      <c r="D46" s="21"/>
      <c r="E46" s="16"/>
    </row>
    <row r="47" spans="1:5">
      <c r="A47" s="1" t="s">
        <v>40</v>
      </c>
      <c r="B47" s="7">
        <v>5120813867</v>
      </c>
      <c r="C47" s="7">
        <v>0</v>
      </c>
      <c r="D47" s="21">
        <v>357520500</v>
      </c>
      <c r="E47" s="16">
        <v>4763293367</v>
      </c>
    </row>
    <row r="48" spans="1:5">
      <c r="A48" s="1" t="s">
        <v>41</v>
      </c>
      <c r="B48" s="7">
        <v>0</v>
      </c>
      <c r="C48" s="7">
        <v>0</v>
      </c>
      <c r="D48" s="21">
        <v>0</v>
      </c>
      <c r="E48" s="16">
        <v>0</v>
      </c>
    </row>
    <row r="49" spans="1:5">
      <c r="A49" s="1" t="s">
        <v>42</v>
      </c>
      <c r="B49" s="7">
        <v>0</v>
      </c>
      <c r="C49" s="7">
        <v>0</v>
      </c>
      <c r="D49" s="21">
        <v>0</v>
      </c>
      <c r="E49" s="16">
        <v>0</v>
      </c>
    </row>
    <row r="50" spans="1:5">
      <c r="A50" s="1" t="s">
        <v>43</v>
      </c>
      <c r="B50" s="7">
        <v>5120813867</v>
      </c>
      <c r="C50" s="7">
        <v>0</v>
      </c>
      <c r="D50" s="21">
        <v>290210500</v>
      </c>
      <c r="E50" s="16">
        <v>4830603367</v>
      </c>
    </row>
    <row r="51" spans="1:5">
      <c r="A51" s="1" t="s">
        <v>44</v>
      </c>
      <c r="B51" s="7"/>
      <c r="C51" s="7"/>
      <c r="D51" s="21"/>
      <c r="E51" s="16"/>
    </row>
    <row r="52" spans="1:5" ht="15.75" thickBot="1">
      <c r="A52" s="1" t="s">
        <v>45</v>
      </c>
      <c r="B52" s="7">
        <v>53478000</v>
      </c>
      <c r="C52" s="7">
        <v>0</v>
      </c>
      <c r="D52" s="21">
        <v>0</v>
      </c>
      <c r="E52" s="16">
        <v>53478000</v>
      </c>
    </row>
    <row r="53" spans="1:5" ht="16.5" thickTop="1" thickBot="1">
      <c r="A53" s="5" t="s">
        <v>46</v>
      </c>
      <c r="B53" s="11">
        <v>32676944101</v>
      </c>
      <c r="C53" s="11">
        <v>2088987000</v>
      </c>
      <c r="D53" s="22">
        <v>551323500</v>
      </c>
      <c r="E53" s="17">
        <v>34214607601</v>
      </c>
    </row>
    <row r="55" spans="1:5">
      <c r="A55" s="36" t="s">
        <v>55</v>
      </c>
      <c r="B55" s="24" t="s">
        <v>67</v>
      </c>
      <c r="C55" s="25"/>
      <c r="D55" s="23" t="s">
        <v>57</v>
      </c>
    </row>
    <row r="56" spans="1:5">
      <c r="A56" s="37"/>
      <c r="B56" s="27" t="s">
        <v>58</v>
      </c>
      <c r="C56" s="27" t="s">
        <v>59</v>
      </c>
      <c r="D56" s="26"/>
    </row>
    <row r="57" spans="1:5">
      <c r="A57" s="28"/>
      <c r="B57" s="29"/>
      <c r="C57" s="29"/>
      <c r="D57" s="28"/>
    </row>
    <row r="58" spans="1:5">
      <c r="A58" s="28" t="s">
        <v>60</v>
      </c>
      <c r="B58" s="30">
        <f>+'[2]REKAP MUTASI+-'!D$69</f>
        <v>0</v>
      </c>
      <c r="C58" s="30"/>
      <c r="D58" s="30">
        <f>+B58-C58</f>
        <v>0</v>
      </c>
    </row>
    <row r="59" spans="1:5">
      <c r="A59" s="28" t="s">
        <v>61</v>
      </c>
      <c r="B59" s="30">
        <f>+'[2]REKAP MUTASI+-'!E$69</f>
        <v>323864000</v>
      </c>
      <c r="C59" s="30"/>
      <c r="D59" s="30">
        <f t="shared" ref="D59:D63" si="0">+B59-C59</f>
        <v>323864000</v>
      </c>
    </row>
    <row r="60" spans="1:5">
      <c r="A60" s="28" t="s">
        <v>62</v>
      </c>
      <c r="B60" s="30">
        <f>+'[2]REKAP MUTASI+-'!F$69</f>
        <v>6248956132</v>
      </c>
      <c r="C60" s="30"/>
      <c r="D60" s="30">
        <f t="shared" si="0"/>
        <v>6248956132</v>
      </c>
    </row>
    <row r="61" spans="1:5">
      <c r="A61" s="28" t="s">
        <v>63</v>
      </c>
      <c r="B61" s="30">
        <f>+'[2]REKAP MUTASI+-'!G$69</f>
        <v>21650028602</v>
      </c>
      <c r="C61" s="30"/>
      <c r="D61" s="30">
        <f t="shared" si="0"/>
        <v>21650028602</v>
      </c>
    </row>
    <row r="62" spans="1:5">
      <c r="A62" s="28" t="s">
        <v>64</v>
      </c>
      <c r="B62" s="30">
        <f>+'[2]REKAP MUTASI+-'!H$69</f>
        <v>4325309500</v>
      </c>
      <c r="C62" s="30"/>
      <c r="D62" s="30">
        <f t="shared" si="0"/>
        <v>4325309500</v>
      </c>
    </row>
    <row r="63" spans="1:5">
      <c r="A63" s="28" t="s">
        <v>65</v>
      </c>
      <c r="B63" s="30">
        <f>+'[2]REKAP MUTASI+-'!I$69</f>
        <v>33387000</v>
      </c>
      <c r="C63" s="30">
        <v>0</v>
      </c>
      <c r="D63" s="30">
        <f t="shared" si="0"/>
        <v>33387000</v>
      </c>
    </row>
    <row r="64" spans="1:5">
      <c r="A64" s="28"/>
      <c r="B64" s="30"/>
      <c r="C64" s="30"/>
      <c r="D64" s="30"/>
    </row>
    <row r="65" spans="1:4">
      <c r="A65" s="31" t="s">
        <v>66</v>
      </c>
      <c r="B65" s="30">
        <f>SUM(B58:B64)</f>
        <v>32581545234</v>
      </c>
      <c r="C65" s="30">
        <f>SUM(C58:C64)</f>
        <v>0</v>
      </c>
      <c r="D65" s="30">
        <f>SUM(D58:D64)</f>
        <v>32581545234</v>
      </c>
    </row>
    <row r="67" spans="1:4">
      <c r="A67" s="34" t="s">
        <v>55</v>
      </c>
      <c r="B67" s="24" t="s">
        <v>56</v>
      </c>
      <c r="C67" s="25"/>
      <c r="D67" s="36" t="s">
        <v>57</v>
      </c>
    </row>
    <row r="68" spans="1:4">
      <c r="A68" s="35"/>
      <c r="B68" s="27" t="s">
        <v>58</v>
      </c>
      <c r="C68" s="27" t="s">
        <v>59</v>
      </c>
      <c r="D68" s="37"/>
    </row>
    <row r="69" spans="1:4">
      <c r="A69" s="32"/>
      <c r="B69" s="29"/>
      <c r="C69" s="29"/>
      <c r="D69" s="28"/>
    </row>
    <row r="70" spans="1:4">
      <c r="A70" s="32" t="s">
        <v>60</v>
      </c>
      <c r="B70" s="30">
        <f>+'[1]REKAP MUTASI+-'!D$69</f>
        <v>0</v>
      </c>
      <c r="C70" s="30">
        <f>B70</f>
        <v>0</v>
      </c>
      <c r="D70" s="30">
        <f>+B70-C70</f>
        <v>0</v>
      </c>
    </row>
    <row r="71" spans="1:4">
      <c r="A71" s="32" t="s">
        <v>61</v>
      </c>
      <c r="B71" s="30">
        <f>+'[1]REKAP MUTASI+-'!E$69</f>
        <v>737164000</v>
      </c>
      <c r="C71" s="30">
        <f t="shared" ref="C71:C75" si="1">B71</f>
        <v>737164000</v>
      </c>
      <c r="D71" s="30">
        <f t="shared" ref="D71:D75" si="2">+B71-C71</f>
        <v>0</v>
      </c>
    </row>
    <row r="72" spans="1:4">
      <c r="A72" s="32" t="s">
        <v>62</v>
      </c>
      <c r="B72" s="30">
        <f>+'[1]REKAP MUTASI+-'!F$69</f>
        <v>6211808632</v>
      </c>
      <c r="C72" s="30">
        <f t="shared" si="1"/>
        <v>6211808632</v>
      </c>
      <c r="D72" s="30">
        <f t="shared" si="2"/>
        <v>0</v>
      </c>
    </row>
    <row r="73" spans="1:4">
      <c r="A73" s="32" t="s">
        <v>63</v>
      </c>
      <c r="B73" s="30">
        <f>+'[1]REKAP MUTASI+-'!G$69</f>
        <v>22295455602</v>
      </c>
      <c r="C73" s="30">
        <f t="shared" si="1"/>
        <v>22295455602</v>
      </c>
      <c r="D73" s="30">
        <f t="shared" si="2"/>
        <v>0</v>
      </c>
    </row>
    <row r="74" spans="1:4">
      <c r="A74" s="32" t="s">
        <v>64</v>
      </c>
      <c r="B74" s="30">
        <f>+'[1]REKAP MUTASI+-'!H$69</f>
        <v>4571858500</v>
      </c>
      <c r="C74" s="30">
        <f t="shared" si="1"/>
        <v>4571858500</v>
      </c>
      <c r="D74" s="30">
        <f t="shared" si="2"/>
        <v>0</v>
      </c>
    </row>
    <row r="75" spans="1:4">
      <c r="A75" s="32" t="s">
        <v>65</v>
      </c>
      <c r="B75" s="30">
        <f>+'[1]REKAP MUTASI+-'!I$69</f>
        <v>33387000</v>
      </c>
      <c r="C75" s="30">
        <f t="shared" si="1"/>
        <v>33387000</v>
      </c>
      <c r="D75" s="30">
        <f t="shared" si="2"/>
        <v>0</v>
      </c>
    </row>
    <row r="76" spans="1:4">
      <c r="A76" s="32"/>
      <c r="B76" s="30"/>
      <c r="C76" s="30"/>
      <c r="D76" s="30"/>
    </row>
    <row r="77" spans="1:4">
      <c r="A77" s="33" t="s">
        <v>66</v>
      </c>
      <c r="B77" s="30">
        <f>SUM(B70:B76)</f>
        <v>33849673734</v>
      </c>
      <c r="C77" s="30">
        <f>SUM(C70:C76)</f>
        <v>33849673734</v>
      </c>
      <c r="D77" s="30">
        <f>SUM(D70:D76)</f>
        <v>0</v>
      </c>
    </row>
  </sheetData>
  <mergeCells count="7">
    <mergeCell ref="D55:D56"/>
    <mergeCell ref="B55:C55"/>
    <mergeCell ref="B67:C67"/>
    <mergeCell ref="A1:A2"/>
    <mergeCell ref="B1:B2"/>
    <mergeCell ref="C1:D1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2023-05-09T23:54:38Z</dcterms:created>
  <dcterms:modified xsi:type="dcterms:W3CDTF">2023-05-10T00:19:19Z</dcterms:modified>
</cp:coreProperties>
</file>